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\Desktop\"/>
    </mc:Choice>
  </mc:AlternateContent>
  <xr:revisionPtr revIDLastSave="0" documentId="13_ncr:1_{165F2871-D0AC-42FD-9A91-858594F09D9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mbTe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2" i="1" l="1"/>
  <c r="H31" i="1"/>
  <c r="F29" i="1"/>
  <c r="F28" i="1"/>
  <c r="F26" i="1"/>
  <c r="F20" i="1"/>
  <c r="H20" i="1" s="1"/>
  <c r="F19" i="1"/>
  <c r="H19" i="1" s="1"/>
  <c r="F18" i="1"/>
  <c r="H18" i="1" s="1"/>
  <c r="F17" i="1"/>
  <c r="H17" i="1" s="1"/>
  <c r="H29" i="1" l="1"/>
  <c r="G40" i="1" s="1"/>
  <c r="F27" i="1"/>
  <c r="H28" i="1"/>
  <c r="G37" i="1" s="1"/>
  <c r="G18" i="1"/>
  <c r="I18" i="1" s="1"/>
  <c r="I33" i="1" s="1"/>
  <c r="G19" i="1"/>
  <c r="I19" i="1" s="1"/>
  <c r="I36" i="1" s="1"/>
  <c r="G20" i="1"/>
  <c r="I20" i="1" s="1"/>
  <c r="I39" i="1" s="1"/>
</calcChain>
</file>

<file path=xl/sharedStrings.xml><?xml version="1.0" encoding="utf-8"?>
<sst xmlns="http://schemas.openxmlformats.org/spreadsheetml/2006/main" count="52" uniqueCount="40">
  <si>
    <t>Preencha o campo abaixo:</t>
  </si>
  <si>
    <t>Qual a quantidade de tambor utilizada mensalmente?</t>
  </si>
  <si>
    <t>Preço Médio dos Produtos</t>
  </si>
  <si>
    <t>Preço (R$)</t>
  </si>
  <si>
    <t>Preço do tambor metálico 200 litros</t>
  </si>
  <si>
    <t>Preço do Big Bag de 1,0m3</t>
  </si>
  <si>
    <t>Preço do Big Bag de 1,13m3</t>
  </si>
  <si>
    <t>Preço do Big Bag de 1,46m3</t>
  </si>
  <si>
    <t>Comparativo para Substituição de Tambores de 200 litros por Big Bags</t>
  </si>
  <si>
    <t>Produtos</t>
  </si>
  <si>
    <t>Custos e Diferenças Mensais</t>
  </si>
  <si>
    <t>Custos e Diferenças Anuais</t>
  </si>
  <si>
    <t>Custo Mensal</t>
  </si>
  <si>
    <t>Redução de Custo Mensal</t>
  </si>
  <si>
    <t>Custo Anual</t>
  </si>
  <si>
    <t>Redução de Custo Anual</t>
  </si>
  <si>
    <t>Tambor metálico 200 litros</t>
  </si>
  <si>
    <t>Big Bag de 1,0m3 (90x90x120cm)</t>
  </si>
  <si>
    <t>Big Bag de 1,13m3 (90x90x140cm)</t>
  </si>
  <si>
    <t>Big Bag de 1,46m3 (90x90x180cm)</t>
  </si>
  <si>
    <t>Conclusões:</t>
  </si>
  <si>
    <t xml:space="preserve">Se a empresa optar por substituir tambores por Big Bgas de 1,0m3, a redução de custo anual será de </t>
  </si>
  <si>
    <t xml:space="preserve">Se a empresa optar por substituir tambores por Big Bgas de 1,13m3, a redução de custo anual será de </t>
  </si>
  <si>
    <t xml:space="preserve">Se a empresa optar por substituir tambores por Big Bgas de 1,46m3, a redução de custo anual será de </t>
  </si>
  <si>
    <t>---------</t>
  </si>
  <si>
    <t>&lt;&lt;&lt; (Preencha o campo ao lado)</t>
  </si>
  <si>
    <t>EmbTec - Embalagens Tecnológicas</t>
  </si>
  <si>
    <t>www.embtec.com.br</t>
  </si>
  <si>
    <t>Redução de Custos com o Transporte</t>
  </si>
  <si>
    <t>Redução Anual</t>
  </si>
  <si>
    <t>Na opção de Big Bag de 1,0m3, não haverá redução de custos com transporte.</t>
  </si>
  <si>
    <t>Quantidade de Viagens Mensal</t>
  </si>
  <si>
    <t>Viagem</t>
  </si>
  <si>
    <t>viagem</t>
  </si>
  <si>
    <t>Sem redução de viagem</t>
  </si>
  <si>
    <t>Nesta opção, a redução no número de viagens anual será de:</t>
  </si>
  <si>
    <t xml:space="preserve">## Se a quantidade de tambores utilizadas mensalmente for de: </t>
  </si>
  <si>
    <r>
      <rPr>
        <b/>
        <sz val="18"/>
        <color theme="5"/>
        <rFont val="Arial"/>
        <family val="2"/>
      </rPr>
      <t>Fone:</t>
    </r>
    <r>
      <rPr>
        <sz val="18"/>
        <color theme="5"/>
        <rFont val="Arial"/>
        <family val="2"/>
      </rPr>
      <t xml:space="preserve"> (48) 3301-9420</t>
    </r>
  </si>
  <si>
    <r>
      <rPr>
        <b/>
        <sz val="18"/>
        <color theme="5"/>
        <rFont val="Arial"/>
        <family val="2"/>
      </rPr>
      <t>e-mail:</t>
    </r>
    <r>
      <rPr>
        <sz val="18"/>
        <color theme="5"/>
        <rFont val="Arial"/>
        <family val="2"/>
      </rPr>
      <t xml:space="preserve"> atendimento4@embtec.com.br</t>
    </r>
  </si>
  <si>
    <t>Calcule a Redução de Custos substituindo Tambores Metálicos de 200 litros por Big Bags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</si>
</sst>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 -416]#,##0.00"/>
  </numFmts>
  <fonts count="27" x14ac:knownFonts="1">
    <font>
      <sz val="10"/>
      <color rgb="FF000000"/>
      <name val="Arial"/>
    </font>
    <font>
      <b/>
      <sz val="12"/>
      <name val="Arial"/>
    </font>
    <font>
      <b/>
      <i/>
      <sz val="10"/>
      <name val="Arial"/>
    </font>
    <font>
      <b/>
      <sz val="10"/>
      <name val="Arial"/>
    </font>
    <font>
      <b/>
      <sz val="14"/>
      <name val="Arial"/>
    </font>
    <font>
      <sz val="10"/>
      <color rgb="FF666666"/>
      <name val="Arial"/>
    </font>
    <font>
      <sz val="10"/>
      <name val="Arial"/>
    </font>
    <font>
      <b/>
      <sz val="10"/>
      <color rgb="FF666666"/>
      <name val="Arial"/>
    </font>
    <font>
      <u/>
      <sz val="10"/>
      <color theme="10"/>
      <name val="Arial"/>
    </font>
    <font>
      <sz val="10"/>
      <color theme="1"/>
      <name val="Arial"/>
      <family val="2"/>
    </font>
    <font>
      <b/>
      <sz val="10"/>
      <color rgb="FF666666"/>
      <name val="Arial"/>
      <family val="2"/>
    </font>
    <font>
      <sz val="10"/>
      <color rgb="FF666666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theme="5"/>
      <name val="Arial"/>
      <family val="2"/>
    </font>
    <font>
      <sz val="18"/>
      <color theme="5"/>
      <name val="Arial"/>
      <family val="2"/>
    </font>
    <font>
      <b/>
      <sz val="18"/>
      <color theme="5"/>
      <name val="Arial"/>
      <family val="2"/>
    </font>
    <font>
      <b/>
      <i/>
      <sz val="18"/>
      <color theme="5"/>
      <name val="Arial"/>
      <family val="2"/>
    </font>
    <font>
      <b/>
      <sz val="12"/>
      <name val="Arial"/>
      <family val="2"/>
    </font>
    <font>
      <b/>
      <sz val="10"/>
      <color theme="0" tint="-0.499984740745262"/>
      <name val="Arial"/>
      <family val="2"/>
    </font>
    <font>
      <b/>
      <sz val="18"/>
      <color rgb="FF002060"/>
      <name val="Arial"/>
      <family val="2"/>
    </font>
    <font>
      <b/>
      <i/>
      <sz val="22"/>
      <color theme="5"/>
      <name val="Arial"/>
      <family val="2"/>
    </font>
    <font>
      <b/>
      <i/>
      <sz val="12"/>
      <name val="Arial"/>
      <family val="2"/>
    </font>
    <font>
      <b/>
      <sz val="16"/>
      <color rgb="FF000000"/>
      <name val="Arial"/>
      <family val="2"/>
    </font>
    <font>
      <b/>
      <u/>
      <sz val="12"/>
      <color theme="0"/>
      <name val="Arial"/>
      <family val="2"/>
    </font>
    <font>
      <b/>
      <sz val="12"/>
      <color theme="0"/>
      <name val="Arial"/>
      <family val="2"/>
    </font>
    <font>
      <b/>
      <u/>
      <sz val="14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2CC"/>
        <bgColor rgb="FFFFF2CC"/>
      </patternFill>
    </fill>
    <fill>
      <patternFill patternType="solid">
        <fgColor rgb="FFF3F3F3"/>
        <bgColor rgb="FFF3F3F3"/>
      </patternFill>
    </fill>
    <fill>
      <patternFill patternType="solid">
        <fgColor rgb="FF3C78D8"/>
        <bgColor rgb="FF3C78D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hair">
        <color rgb="FFCCCCCC"/>
      </left>
      <right/>
      <top/>
      <bottom style="hair">
        <color rgb="FFCCCCCC"/>
      </bottom>
      <diagonal/>
    </border>
    <border>
      <left/>
      <right style="hair">
        <color rgb="FFCCCCCC"/>
      </right>
      <top/>
      <bottom style="hair">
        <color rgb="FFCCCCCC"/>
      </bottom>
      <diagonal/>
    </border>
    <border>
      <left style="hair">
        <color rgb="FFCCCCCC"/>
      </left>
      <right style="hair">
        <color rgb="FFCCCCCC"/>
      </right>
      <top style="hair">
        <color rgb="FFCCCCCC"/>
      </top>
      <bottom style="hair">
        <color rgb="FFCCCCCC"/>
      </bottom>
      <diagonal/>
    </border>
    <border>
      <left style="hair">
        <color rgb="FFCCCCCC"/>
      </left>
      <right/>
      <top/>
      <bottom/>
      <diagonal/>
    </border>
    <border>
      <left style="thin">
        <color theme="0" tint="-0.34998626667073579"/>
      </left>
      <right style="hair">
        <color rgb="FFCCCCCC"/>
      </right>
      <top style="hair">
        <color rgb="FFCCCCCC"/>
      </top>
      <bottom style="hair">
        <color rgb="FFCCCCCC"/>
      </bottom>
      <diagonal/>
    </border>
    <border>
      <left style="hair">
        <color rgb="FFCCCCCC"/>
      </left>
      <right style="thin">
        <color theme="0" tint="-0.34998626667073579"/>
      </right>
      <top style="hair">
        <color rgb="FFCCCCCC"/>
      </top>
      <bottom style="hair">
        <color rgb="FFCCCCCC"/>
      </bottom>
      <diagonal/>
    </border>
    <border>
      <left style="thin">
        <color theme="0" tint="-0.34998626667073579"/>
      </left>
      <right style="hair">
        <color rgb="FFCCCCCC"/>
      </right>
      <top style="hair">
        <color rgb="FFCCCCCC"/>
      </top>
      <bottom style="thin">
        <color theme="0" tint="-0.34998626667073579"/>
      </bottom>
      <diagonal/>
    </border>
    <border>
      <left style="hair">
        <color rgb="FFCCCCCC"/>
      </left>
      <right style="hair">
        <color rgb="FFCCCCCC"/>
      </right>
      <top style="hair">
        <color rgb="FFCCCCCC"/>
      </top>
      <bottom style="thin">
        <color theme="0" tint="-0.34998626667073579"/>
      </bottom>
      <diagonal/>
    </border>
    <border>
      <left style="hair">
        <color rgb="FFCCCCCC"/>
      </left>
      <right style="thin">
        <color theme="0" tint="-0.34998626667073579"/>
      </right>
      <top style="hair">
        <color rgb="FFCCCCCC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rgb="FFCCCCCC"/>
      </bottom>
      <diagonal/>
    </border>
    <border>
      <left/>
      <right/>
      <top style="thin">
        <color theme="0" tint="-0.34998626667073579"/>
      </top>
      <bottom style="thin">
        <color rgb="FFCCCCCC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rgb="FFCCCCCC"/>
      </bottom>
      <diagonal/>
    </border>
    <border>
      <left style="thin">
        <color theme="0" tint="-0.34998626667073579"/>
      </left>
      <right style="hair">
        <color rgb="FFCCCCCC"/>
      </right>
      <top/>
      <bottom/>
      <diagonal/>
    </border>
    <border>
      <left/>
      <right style="thin">
        <color theme="0" tint="-0.34998626667073579"/>
      </right>
      <top/>
      <bottom style="hair">
        <color rgb="FFCCCCCC"/>
      </bottom>
      <diagonal/>
    </border>
    <border>
      <left style="thin">
        <color theme="0" tint="-0.34998626667073579"/>
      </left>
      <right style="hair">
        <color rgb="FFCCCCCC"/>
      </right>
      <top/>
      <bottom style="hair">
        <color rgb="FFCCCCCC"/>
      </bottom>
      <diagonal/>
    </border>
    <border>
      <left style="thin">
        <color theme="0" tint="-0.34998626667073579"/>
      </left>
      <right style="thin">
        <color rgb="FFCCCCCC"/>
      </right>
      <top style="thin">
        <color theme="0" tint="-0.34998626667073579"/>
      </top>
      <bottom style="thin">
        <color rgb="FFCCCCCC"/>
      </bottom>
      <diagonal/>
    </border>
    <border>
      <left style="thin">
        <color rgb="FFCCCCCC"/>
      </left>
      <right style="thin">
        <color theme="0" tint="-0.34998626667073579"/>
      </right>
      <top style="thin">
        <color theme="0" tint="-0.34998626667073579"/>
      </top>
      <bottom style="thin">
        <color rgb="FFCCCCCC"/>
      </bottom>
      <diagonal/>
    </border>
    <border>
      <left style="hair">
        <color rgb="FFCCCCCC"/>
      </left>
      <right style="thin">
        <color theme="0" tint="-0.34998626667073579"/>
      </right>
      <top/>
      <bottom style="hair">
        <color rgb="FFCCCCCC"/>
      </bottom>
      <diagonal/>
    </border>
    <border>
      <left style="hair">
        <color rgb="FFCCCCCC"/>
      </left>
      <right/>
      <top style="hair">
        <color rgb="FFCCCCCC"/>
      </top>
      <bottom/>
      <diagonal/>
    </border>
    <border>
      <left/>
      <right style="hair">
        <color rgb="FFCCCCCC"/>
      </right>
      <top style="hair">
        <color rgb="FFCCCCCC"/>
      </top>
      <bottom/>
      <diagonal/>
    </border>
    <border>
      <left style="hair">
        <color rgb="FFCCCCCC"/>
      </left>
      <right style="hair">
        <color rgb="FFCCCCCC"/>
      </right>
      <top style="hair">
        <color rgb="FFCCCCCC"/>
      </top>
      <bottom/>
      <diagonal/>
    </border>
    <border>
      <left/>
      <right style="hair">
        <color rgb="FFCCCCCC"/>
      </right>
      <top/>
      <bottom/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rgb="FFCCCCCC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hair">
        <color rgb="FFCCCCCC"/>
      </right>
      <top style="hair">
        <color rgb="FFCCCCCC"/>
      </top>
      <bottom style="hair">
        <color rgb="FFCCCCCC"/>
      </bottom>
      <diagonal/>
    </border>
    <border>
      <left style="hair">
        <color rgb="FFCCCCCC"/>
      </left>
      <right style="thin">
        <color theme="0" tint="-0.499984740745262"/>
      </right>
      <top style="hair">
        <color rgb="FFCCCCCC"/>
      </top>
      <bottom style="hair">
        <color rgb="FFCCCCCC"/>
      </bottom>
      <diagonal/>
    </border>
    <border>
      <left style="hair">
        <color rgb="FFCCCCCC"/>
      </left>
      <right style="thin">
        <color theme="0" tint="-0.499984740745262"/>
      </right>
      <top style="hair">
        <color rgb="FFCCCCCC"/>
      </top>
      <bottom/>
      <diagonal/>
    </border>
    <border>
      <left style="thin">
        <color theme="0" tint="-0.499984740745262"/>
      </left>
      <right/>
      <top style="hair">
        <color rgb="FFCCCCCC"/>
      </top>
      <bottom style="hair">
        <color rgb="FFCCCCCC"/>
      </bottom>
      <diagonal/>
    </border>
    <border>
      <left/>
      <right style="thin">
        <color theme="0" tint="-0.499984740745262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rgb="FFCCCCCC"/>
      </left>
      <right style="thin">
        <color theme="0" tint="-0.499984740745262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499984740745262"/>
      </left>
      <right/>
      <top style="hair">
        <color rgb="FFCCCCCC"/>
      </top>
      <bottom style="thin">
        <color theme="0" tint="-0.499984740745262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thin">
        <color theme="0" tint="-0.499984740745262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thin">
        <color theme="0" tint="-0.499984740745262"/>
      </bottom>
      <diagonal/>
    </border>
    <border>
      <left/>
      <right/>
      <top style="hair">
        <color theme="0" tint="-0.2499465926084170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24994659260841701"/>
      </top>
      <bottom style="thin">
        <color theme="0" tint="-0.499984740745262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4" fontId="6" fillId="0" borderId="0" xfId="0" applyNumberFormat="1" applyFont="1" applyProtection="1">
      <protection locked="0"/>
    </xf>
    <xf numFmtId="0" fontId="2" fillId="0" borderId="0" xfId="0" applyFont="1"/>
    <xf numFmtId="0" fontId="3" fillId="0" borderId="0" xfId="0" applyFont="1"/>
    <xf numFmtId="0" fontId="7" fillId="4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4" fontId="6" fillId="0" borderId="4" xfId="0" applyNumberFormat="1" applyFont="1" applyBorder="1"/>
    <xf numFmtId="4" fontId="2" fillId="0" borderId="4" xfId="0" applyNumberFormat="1" applyFont="1" applyBorder="1"/>
    <xf numFmtId="164" fontId="6" fillId="0" borderId="0" xfId="0" applyNumberFormat="1" applyFont="1" applyAlignment="1">
      <alignment horizontal="left"/>
    </xf>
    <xf numFmtId="0" fontId="6" fillId="0" borderId="0" xfId="0" applyFont="1"/>
    <xf numFmtId="4" fontId="12" fillId="0" borderId="4" xfId="0" quotePrefix="1" applyNumberFormat="1" applyFont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5" fillId="0" borderId="0" xfId="0" applyFont="1"/>
    <xf numFmtId="4" fontId="5" fillId="0" borderId="0" xfId="0" applyNumberFormat="1" applyFont="1"/>
    <xf numFmtId="0" fontId="5" fillId="0" borderId="6" xfId="0" applyFont="1" applyBorder="1"/>
    <xf numFmtId="0" fontId="11" fillId="0" borderId="6" xfId="0" applyFont="1" applyBorder="1"/>
    <xf numFmtId="0" fontId="5" fillId="0" borderId="8" xfId="0" applyFont="1" applyBorder="1"/>
    <xf numFmtId="0" fontId="7" fillId="4" borderId="7" xfId="0" applyFont="1" applyFill="1" applyBorder="1" applyAlignment="1">
      <alignment horizontal="center" vertical="center" wrapText="1"/>
    </xf>
    <xf numFmtId="4" fontId="12" fillId="0" borderId="7" xfId="0" quotePrefix="1" applyNumberFormat="1" applyFont="1" applyBorder="1" applyAlignment="1">
      <alignment horizontal="center"/>
    </xf>
    <xf numFmtId="4" fontId="2" fillId="0" borderId="7" xfId="0" applyNumberFormat="1" applyFont="1" applyBorder="1"/>
    <xf numFmtId="4" fontId="6" fillId="0" borderId="9" xfId="0" applyNumberFormat="1" applyFont="1" applyBorder="1"/>
    <xf numFmtId="4" fontId="2" fillId="0" borderId="9" xfId="0" applyNumberFormat="1" applyFont="1" applyBorder="1"/>
    <xf numFmtId="4" fontId="2" fillId="0" borderId="10" xfId="0" applyNumberFormat="1" applyFont="1" applyBorder="1"/>
    <xf numFmtId="0" fontId="3" fillId="2" borderId="17" xfId="0" applyFont="1" applyFill="1" applyBorder="1"/>
    <xf numFmtId="0" fontId="3" fillId="2" borderId="18" xfId="0" applyFont="1" applyFill="1" applyBorder="1"/>
    <xf numFmtId="0" fontId="5" fillId="0" borderId="16" xfId="0" applyFont="1" applyBorder="1"/>
    <xf numFmtId="4" fontId="5" fillId="0" borderId="19" xfId="0" applyNumberFormat="1" applyFont="1" applyBorder="1"/>
    <xf numFmtId="4" fontId="5" fillId="0" borderId="7" xfId="0" applyNumberFormat="1" applyFont="1" applyBorder="1"/>
    <xf numFmtId="4" fontId="5" fillId="0" borderId="10" xfId="0" applyNumberFormat="1" applyFont="1" applyBorder="1"/>
    <xf numFmtId="0" fontId="20" fillId="0" borderId="0" xfId="0" applyFont="1" applyAlignment="1">
      <alignment vertical="center"/>
    </xf>
    <xf numFmtId="0" fontId="6" fillId="7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164" fontId="6" fillId="7" borderId="0" xfId="0" applyNumberFormat="1" applyFont="1" applyFill="1" applyAlignment="1">
      <alignment horizontal="left" vertical="center"/>
    </xf>
    <xf numFmtId="0" fontId="12" fillId="7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9" borderId="0" xfId="0" applyFont="1" applyFill="1" applyAlignment="1">
      <alignment vertical="center"/>
    </xf>
    <xf numFmtId="0" fontId="0" fillId="9" borderId="0" xfId="0" applyFill="1" applyAlignment="1">
      <alignment vertical="center"/>
    </xf>
    <xf numFmtId="164" fontId="6" fillId="9" borderId="0" xfId="0" applyNumberFormat="1" applyFont="1" applyFill="1" applyAlignment="1">
      <alignment horizontal="left" vertical="center"/>
    </xf>
    <xf numFmtId="0" fontId="12" fillId="9" borderId="0" xfId="0" applyFont="1" applyFill="1" applyAlignment="1">
      <alignment vertical="center"/>
    </xf>
    <xf numFmtId="164" fontId="6" fillId="0" borderId="0" xfId="0" applyNumberFormat="1" applyFont="1" applyAlignment="1">
      <alignment horizontal="left" vertical="center"/>
    </xf>
    <xf numFmtId="0" fontId="6" fillId="8" borderId="0" xfId="0" applyFont="1" applyFill="1" applyAlignment="1">
      <alignment vertical="center"/>
    </xf>
    <xf numFmtId="0" fontId="0" fillId="8" borderId="0" xfId="0" applyFill="1" applyAlignment="1">
      <alignment vertical="center"/>
    </xf>
    <xf numFmtId="164" fontId="6" fillId="8" borderId="0" xfId="0" applyNumberFormat="1" applyFont="1" applyFill="1" applyAlignment="1">
      <alignment horizontal="left" vertical="center"/>
    </xf>
    <xf numFmtId="0" fontId="12" fillId="8" borderId="0" xfId="0" applyFont="1" applyFill="1" applyAlignment="1">
      <alignment vertical="center"/>
    </xf>
    <xf numFmtId="2" fontId="13" fillId="0" borderId="24" xfId="0" applyNumberFormat="1" applyFont="1" applyBorder="1" applyAlignment="1">
      <alignment vertical="center"/>
    </xf>
    <xf numFmtId="2" fontId="9" fillId="10" borderId="26" xfId="0" applyNumberFormat="1" applyFont="1" applyFill="1" applyBorder="1" applyAlignment="1">
      <alignment horizontal="right"/>
    </xf>
    <xf numFmtId="0" fontId="9" fillId="10" borderId="27" xfId="0" applyFont="1" applyFill="1" applyBorder="1" applyAlignment="1">
      <alignment vertical="center"/>
    </xf>
    <xf numFmtId="2" fontId="9" fillId="0" borderId="26" xfId="0" applyNumberFormat="1" applyFont="1" applyBorder="1" applyAlignment="1">
      <alignment horizontal="right"/>
    </xf>
    <xf numFmtId="0" fontId="9" fillId="0" borderId="27" xfId="0" applyFont="1" applyBorder="1" applyAlignment="1">
      <alignment vertical="center"/>
    </xf>
    <xf numFmtId="0" fontId="5" fillId="0" borderId="34" xfId="0" applyFont="1" applyBorder="1"/>
    <xf numFmtId="0" fontId="11" fillId="0" borderId="34" xfId="0" applyFont="1" applyBorder="1"/>
    <xf numFmtId="2" fontId="13" fillId="0" borderId="35" xfId="0" applyNumberFormat="1" applyFont="1" applyBorder="1" applyAlignment="1">
      <alignment vertical="center"/>
    </xf>
    <xf numFmtId="0" fontId="5" fillId="0" borderId="37" xfId="0" applyFont="1" applyBorder="1"/>
    <xf numFmtId="2" fontId="9" fillId="0" borderId="38" xfId="0" applyNumberFormat="1" applyFont="1" applyBorder="1" applyAlignment="1">
      <alignment horizontal="right"/>
    </xf>
    <xf numFmtId="0" fontId="9" fillId="0" borderId="39" xfId="0" applyFont="1" applyBorder="1" applyAlignment="1">
      <alignment vertical="center"/>
    </xf>
    <xf numFmtId="2" fontId="13" fillId="0" borderId="40" xfId="0" applyNumberFormat="1" applyFont="1" applyBorder="1" applyAlignment="1">
      <alignment vertical="center"/>
    </xf>
    <xf numFmtId="2" fontId="13" fillId="0" borderId="41" xfId="0" applyNumberFormat="1" applyFont="1" applyBorder="1" applyAlignment="1">
      <alignment vertical="center"/>
    </xf>
    <xf numFmtId="2" fontId="0" fillId="9" borderId="0" xfId="0" applyNumberFormat="1" applyFill="1" applyAlignment="1">
      <alignment horizontal="left" vertical="center"/>
    </xf>
    <xf numFmtId="2" fontId="0" fillId="8" borderId="0" xfId="0" applyNumberFormat="1" applyFill="1" applyAlignment="1">
      <alignment horizontal="left" vertical="center"/>
    </xf>
    <xf numFmtId="0" fontId="23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1" fillId="0" borderId="0" xfId="0" applyFont="1" applyAlignment="1">
      <alignment horizontal="left" vertical="center"/>
    </xf>
    <xf numFmtId="0" fontId="9" fillId="10" borderId="2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22" fillId="0" borderId="0" xfId="0" applyFont="1" applyAlignment="1">
      <alignment horizontal="right"/>
    </xf>
    <xf numFmtId="0" fontId="19" fillId="6" borderId="4" xfId="0" applyFont="1" applyFill="1" applyBorder="1" applyAlignment="1">
      <alignment horizontal="center" vertical="center"/>
    </xf>
    <xf numFmtId="0" fontId="19" fillId="6" borderId="32" xfId="0" applyFont="1" applyFill="1" applyBorder="1" applyAlignment="1">
      <alignment horizontal="center" vertical="center"/>
    </xf>
    <xf numFmtId="0" fontId="19" fillId="6" borderId="22" xfId="0" applyFont="1" applyFill="1" applyBorder="1" applyAlignment="1">
      <alignment horizontal="center" vertical="center"/>
    </xf>
    <xf numFmtId="0" fontId="19" fillId="6" borderId="33" xfId="0" applyFont="1" applyFill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8" fillId="4" borderId="28" xfId="0" applyFont="1" applyFill="1" applyBorder="1" applyAlignment="1">
      <alignment horizontal="center" vertical="center"/>
    </xf>
    <xf numFmtId="0" fontId="6" fillId="0" borderId="29" xfId="0" applyFont="1" applyBorder="1"/>
    <xf numFmtId="0" fontId="6" fillId="0" borderId="30" xfId="0" applyFont="1" applyBorder="1"/>
    <xf numFmtId="0" fontId="19" fillId="4" borderId="31" xfId="0" applyFont="1" applyFill="1" applyBorder="1" applyAlignment="1">
      <alignment horizontal="center" vertical="center"/>
    </xf>
    <xf numFmtId="0" fontId="19" fillId="0" borderId="31" xfId="0" applyFont="1" applyBorder="1"/>
    <xf numFmtId="0" fontId="19" fillId="6" borderId="20" xfId="0" applyFont="1" applyFill="1" applyBorder="1" applyAlignment="1">
      <alignment horizontal="center" vertical="center"/>
    </xf>
    <xf numFmtId="0" fontId="19" fillId="6" borderId="21" xfId="0" applyFont="1" applyFill="1" applyBorder="1" applyAlignment="1">
      <alignment horizontal="center" vertical="center"/>
    </xf>
    <xf numFmtId="0" fontId="19" fillId="6" borderId="5" xfId="0" applyFont="1" applyFill="1" applyBorder="1" applyAlignment="1">
      <alignment horizontal="center" vertical="center"/>
    </xf>
    <xf numFmtId="0" fontId="19" fillId="6" borderId="2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6" fillId="0" borderId="16" xfId="0" applyFont="1" applyBorder="1"/>
    <xf numFmtId="0" fontId="7" fillId="4" borderId="2" xfId="0" applyFont="1" applyFill="1" applyBorder="1" applyAlignment="1">
      <alignment horizontal="center" vertical="center"/>
    </xf>
    <xf numFmtId="0" fontId="6" fillId="0" borderId="3" xfId="0" applyFont="1" applyBorder="1"/>
    <xf numFmtId="0" fontId="6" fillId="0" borderId="15" xfId="0" applyFont="1" applyBorder="1"/>
    <xf numFmtId="0" fontId="1" fillId="4" borderId="11" xfId="0" applyFont="1" applyFill="1" applyBorder="1" applyAlignment="1">
      <alignment horizontal="center" vertical="center"/>
    </xf>
    <xf numFmtId="0" fontId="6" fillId="0" borderId="12" xfId="0" applyFont="1" applyBorder="1"/>
    <xf numFmtId="0" fontId="6" fillId="0" borderId="13" xfId="0" applyFont="1" applyBorder="1"/>
    <xf numFmtId="0" fontId="0" fillId="0" borderId="0" xfId="0"/>
    <xf numFmtId="0" fontId="24" fillId="5" borderId="0" xfId="1" applyFont="1" applyFill="1" applyAlignment="1" applyProtection="1">
      <alignment horizontal="center" vertical="center"/>
    </xf>
    <xf numFmtId="0" fontId="25" fillId="0" borderId="0" xfId="0" applyFont="1"/>
    <xf numFmtId="0" fontId="18" fillId="2" borderId="0" xfId="0" applyFont="1" applyFill="1" applyAlignment="1">
      <alignment horizontal="center" vertical="center"/>
    </xf>
    <xf numFmtId="0" fontId="26" fillId="0" borderId="0" xfId="1" applyFont="1" applyAlignment="1" applyProtection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19051</xdr:colOff>
      <xdr:row>0</xdr:row>
      <xdr:rowOff>95251</xdr:rowOff>
    </xdr:from>
    <xdr:to>
      <xdr:col>4</xdr:col>
      <xdr:colOff>1314451</xdr:colOff>
      <xdr:row>0</xdr:row>
      <xdr:rowOff>540695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9987492-854A-E680-8C9D-FAC68F019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1" y="95251"/>
          <a:ext cx="1295400" cy="4454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mbtec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E1:L47"/>
  <sheetViews>
    <sheetView showGridLines="0" tabSelected="1" workbookViewId="0">
      <selection activeCell="G7" sqref="G7"/>
    </sheetView>
  </sheetViews>
  <sheetFormatPr defaultColWidth="14.42578125" defaultRowHeight="15.75" customHeight="1" x14ac:dyDescent="0.2"/>
  <cols>
    <col min="1" max="4" width="14.42578125" style="1"/>
    <col min="5" max="5" width="32.42578125" style="1" customWidth="1"/>
    <col min="6" max="6" width="17.42578125" style="1" customWidth="1"/>
    <col min="7" max="7" width="18.42578125" style="1" customWidth="1"/>
    <col min="8" max="8" width="18.7109375" style="1" customWidth="1"/>
    <col min="9" max="9" width="17" style="1" customWidth="1"/>
    <col min="10" max="16384" width="14.42578125" style="1"/>
  </cols>
  <sheetData>
    <row r="1" spans="5:9" ht="45" customHeight="1" x14ac:dyDescent="0.2">
      <c r="E1" s="65"/>
      <c r="F1" s="65"/>
      <c r="G1" s="65"/>
      <c r="H1" s="65"/>
      <c r="I1" s="65"/>
    </row>
    <row r="2" spans="5:9" ht="12.75" x14ac:dyDescent="0.2">
      <c r="E2" s="95" t="s">
        <v>39</v>
      </c>
      <c r="F2" s="92"/>
      <c r="G2" s="92"/>
      <c r="H2" s="92"/>
      <c r="I2" s="92"/>
    </row>
    <row r="3" spans="5:9" ht="15.75" customHeight="1" x14ac:dyDescent="0.2">
      <c r="E3" s="92"/>
      <c r="F3" s="92"/>
      <c r="G3" s="92"/>
      <c r="H3" s="92"/>
      <c r="I3" s="92"/>
    </row>
    <row r="5" spans="5:9" ht="12.75" x14ac:dyDescent="0.2">
      <c r="E5" s="5" t="s">
        <v>0</v>
      </c>
      <c r="F5" s="6"/>
    </row>
    <row r="6" spans="5:9" ht="18" x14ac:dyDescent="0.25">
      <c r="E6" s="5" t="s">
        <v>1</v>
      </c>
      <c r="F6" s="6"/>
      <c r="G6" s="2">
        <v>100</v>
      </c>
      <c r="H6" s="14" t="s">
        <v>25</v>
      </c>
      <c r="I6"/>
    </row>
    <row r="7" spans="5:9" ht="11.25" customHeight="1" x14ac:dyDescent="0.2">
      <c r="E7"/>
      <c r="F7"/>
    </row>
    <row r="8" spans="5:9" ht="12.75" x14ac:dyDescent="0.2">
      <c r="E8" s="26" t="s">
        <v>2</v>
      </c>
      <c r="F8" s="27" t="s">
        <v>3</v>
      </c>
    </row>
    <row r="9" spans="5:9" ht="12.75" x14ac:dyDescent="0.2">
      <c r="E9" s="28" t="s">
        <v>4</v>
      </c>
      <c r="F9" s="29">
        <v>189</v>
      </c>
      <c r="G9" s="3"/>
    </row>
    <row r="10" spans="5:9" ht="12.75" x14ac:dyDescent="0.2">
      <c r="E10" s="17" t="s">
        <v>5</v>
      </c>
      <c r="F10" s="30">
        <v>102</v>
      </c>
      <c r="G10" s="3"/>
    </row>
    <row r="11" spans="5:9" ht="12.75" x14ac:dyDescent="0.2">
      <c r="E11" s="17" t="s">
        <v>6</v>
      </c>
      <c r="F11" s="30">
        <v>115</v>
      </c>
      <c r="G11" s="3"/>
    </row>
    <row r="12" spans="5:9" ht="12.75" x14ac:dyDescent="0.2">
      <c r="E12" s="19" t="s">
        <v>7</v>
      </c>
      <c r="F12" s="31">
        <v>180</v>
      </c>
      <c r="G12" s="3"/>
    </row>
    <row r="13" spans="5:9" ht="11.1" customHeight="1" x14ac:dyDescent="0.2">
      <c r="E13" s="15"/>
      <c r="F13" s="16"/>
      <c r="G13" s="3"/>
    </row>
    <row r="14" spans="5:9" ht="24.75" customHeight="1" x14ac:dyDescent="0.2">
      <c r="E14" s="89" t="s">
        <v>8</v>
      </c>
      <c r="F14" s="90"/>
      <c r="G14" s="90"/>
      <c r="H14" s="90"/>
      <c r="I14" s="91"/>
    </row>
    <row r="15" spans="5:9" ht="12.75" x14ac:dyDescent="0.2">
      <c r="E15" s="84" t="s">
        <v>9</v>
      </c>
      <c r="F15" s="86" t="s">
        <v>10</v>
      </c>
      <c r="G15" s="87"/>
      <c r="H15" s="86" t="s">
        <v>11</v>
      </c>
      <c r="I15" s="88"/>
    </row>
    <row r="16" spans="5:9" ht="25.5" x14ac:dyDescent="0.2">
      <c r="E16" s="85"/>
      <c r="F16" s="7" t="s">
        <v>12</v>
      </c>
      <c r="G16" s="8" t="s">
        <v>13</v>
      </c>
      <c r="H16" s="7" t="s">
        <v>14</v>
      </c>
      <c r="I16" s="20" t="s">
        <v>15</v>
      </c>
    </row>
    <row r="17" spans="5:12" ht="12.75" x14ac:dyDescent="0.2">
      <c r="E17" s="17" t="s">
        <v>16</v>
      </c>
      <c r="F17" s="9">
        <f>$G$6*F9</f>
        <v>18900</v>
      </c>
      <c r="G17" s="13" t="s">
        <v>24</v>
      </c>
      <c r="H17" s="9">
        <f t="shared" ref="H17:H20" si="0">F17*12</f>
        <v>226800</v>
      </c>
      <c r="I17" s="21" t="s">
        <v>24</v>
      </c>
      <c r="J17" s="4"/>
      <c r="K17" s="4"/>
      <c r="L17" s="4"/>
    </row>
    <row r="18" spans="5:12" ht="12.75" x14ac:dyDescent="0.2">
      <c r="E18" s="18" t="s">
        <v>17</v>
      </c>
      <c r="F18" s="9">
        <f>($G$6*F10)/4</f>
        <v>2550</v>
      </c>
      <c r="G18" s="10">
        <f t="shared" ref="G18:G20" si="1">$F$17-F18</f>
        <v>16350</v>
      </c>
      <c r="H18" s="9">
        <f t="shared" si="0"/>
        <v>30600</v>
      </c>
      <c r="I18" s="22">
        <f t="shared" ref="I18:I20" si="2">G18*12</f>
        <v>196200</v>
      </c>
      <c r="J18" s="4"/>
      <c r="K18" s="4"/>
      <c r="L18" s="4"/>
    </row>
    <row r="19" spans="5:12" ht="12.75" x14ac:dyDescent="0.2">
      <c r="E19" s="17" t="s">
        <v>18</v>
      </c>
      <c r="F19" s="9">
        <f>($G$6*F11)/4.67</f>
        <v>2462.5267665952892</v>
      </c>
      <c r="G19" s="10">
        <f t="shared" si="1"/>
        <v>16437.473233404711</v>
      </c>
      <c r="H19" s="9">
        <f t="shared" si="0"/>
        <v>29550.321199143473</v>
      </c>
      <c r="I19" s="22">
        <f t="shared" si="2"/>
        <v>197249.67880085652</v>
      </c>
      <c r="J19" s="4"/>
      <c r="K19" s="4"/>
      <c r="L19" s="4"/>
    </row>
    <row r="20" spans="5:12" ht="12.75" x14ac:dyDescent="0.2">
      <c r="E20" s="19" t="s">
        <v>19</v>
      </c>
      <c r="F20" s="23">
        <f>($G$6*F12)/7</f>
        <v>2571.4285714285716</v>
      </c>
      <c r="G20" s="24">
        <f t="shared" si="1"/>
        <v>16328.571428571428</v>
      </c>
      <c r="H20" s="23">
        <f t="shared" si="0"/>
        <v>30857.142857142859</v>
      </c>
      <c r="I20" s="25">
        <f t="shared" si="2"/>
        <v>195942.85714285713</v>
      </c>
      <c r="J20" s="4"/>
      <c r="K20" s="4"/>
      <c r="L20" s="4"/>
    </row>
    <row r="21" spans="5:12" ht="6.95" customHeight="1" x14ac:dyDescent="0.2">
      <c r="E21"/>
      <c r="F21"/>
      <c r="G21"/>
      <c r="H21"/>
      <c r="I21"/>
    </row>
    <row r="22" spans="5:12" ht="6" customHeight="1" x14ac:dyDescent="0.2">
      <c r="E22"/>
      <c r="F22"/>
      <c r="G22"/>
      <c r="H22"/>
      <c r="I22"/>
    </row>
    <row r="23" spans="5:12" ht="27" customHeight="1" x14ac:dyDescent="0.2">
      <c r="E23" s="75" t="s">
        <v>28</v>
      </c>
      <c r="F23" s="76"/>
      <c r="G23" s="76"/>
      <c r="H23" s="76"/>
      <c r="I23" s="77"/>
    </row>
    <row r="24" spans="5:12" ht="9" customHeight="1" x14ac:dyDescent="0.2">
      <c r="E24" s="78" t="s">
        <v>9</v>
      </c>
      <c r="F24" s="80" t="s">
        <v>31</v>
      </c>
      <c r="G24" s="81"/>
      <c r="H24" s="69" t="s">
        <v>29</v>
      </c>
      <c r="I24" s="70"/>
    </row>
    <row r="25" spans="5:12" ht="15.95" customHeight="1" x14ac:dyDescent="0.2">
      <c r="E25" s="79"/>
      <c r="F25" s="82"/>
      <c r="G25" s="83"/>
      <c r="H25" s="71"/>
      <c r="I25" s="72"/>
    </row>
    <row r="26" spans="5:12" ht="12.95" customHeight="1" x14ac:dyDescent="0.2">
      <c r="E26" s="52" t="s">
        <v>16</v>
      </c>
      <c r="F26" s="48">
        <f>G6/64</f>
        <v>1.5625</v>
      </c>
      <c r="G26" s="49" t="s">
        <v>32</v>
      </c>
      <c r="H26" s="66" t="s">
        <v>34</v>
      </c>
      <c r="I26" s="67"/>
    </row>
    <row r="27" spans="5:12" ht="12.95" customHeight="1" x14ac:dyDescent="0.2">
      <c r="E27" s="53" t="s">
        <v>17</v>
      </c>
      <c r="F27" s="50">
        <f>F26</f>
        <v>1.5625</v>
      </c>
      <c r="G27" s="51" t="s">
        <v>32</v>
      </c>
      <c r="H27" s="73" t="s">
        <v>34</v>
      </c>
      <c r="I27" s="74"/>
    </row>
    <row r="28" spans="5:12" ht="12.95" customHeight="1" x14ac:dyDescent="0.2">
      <c r="E28" s="52" t="s">
        <v>18</v>
      </c>
      <c r="F28" s="50">
        <f>G6/74.72</f>
        <v>1.3383297644539616</v>
      </c>
      <c r="G28" s="51" t="s">
        <v>32</v>
      </c>
      <c r="H28" s="47">
        <f>(F26*12) - (F28*12)</f>
        <v>2.6900428265524603</v>
      </c>
      <c r="I28" s="54" t="s">
        <v>33</v>
      </c>
    </row>
    <row r="29" spans="5:12" ht="12.95" customHeight="1" x14ac:dyDescent="0.2">
      <c r="E29" s="55" t="s">
        <v>19</v>
      </c>
      <c r="F29" s="56">
        <f>G6/112</f>
        <v>0.8928571428571429</v>
      </c>
      <c r="G29" s="57" t="s">
        <v>32</v>
      </c>
      <c r="H29" s="58">
        <f>(F26*12) - (F29*12)</f>
        <v>8.0357142857142847</v>
      </c>
      <c r="I29" s="59" t="s">
        <v>33</v>
      </c>
    </row>
    <row r="30" spans="5:12" ht="29.1" customHeight="1" x14ac:dyDescent="0.2">
      <c r="E30" s="32" t="s">
        <v>20</v>
      </c>
      <c r="F30"/>
      <c r="G30"/>
      <c r="H30"/>
      <c r="I30"/>
    </row>
    <row r="31" spans="5:12" ht="18" customHeight="1" x14ac:dyDescent="0.3">
      <c r="E31" s="68" t="s">
        <v>36</v>
      </c>
      <c r="F31" s="68"/>
      <c r="G31" s="68"/>
      <c r="H31" s="62">
        <f>G6</f>
        <v>100</v>
      </c>
      <c r="I31" s="11"/>
    </row>
    <row r="32" spans="5:12" ht="6" customHeight="1" x14ac:dyDescent="0.2">
      <c r="E32" s="12"/>
      <c r="F32"/>
      <c r="G32"/>
      <c r="H32"/>
      <c r="I32" s="11"/>
    </row>
    <row r="33" spans="5:9" ht="14.1" customHeight="1" x14ac:dyDescent="0.2">
      <c r="E33" s="33" t="s">
        <v>21</v>
      </c>
      <c r="F33" s="34"/>
      <c r="G33" s="34"/>
      <c r="H33" s="34"/>
      <c r="I33" s="35">
        <f>I18</f>
        <v>196200</v>
      </c>
    </row>
    <row r="34" spans="5:9" ht="14.1" customHeight="1" x14ac:dyDescent="0.2">
      <c r="E34" s="36" t="s">
        <v>30</v>
      </c>
      <c r="F34" s="34"/>
      <c r="G34" s="34"/>
      <c r="H34" s="34"/>
      <c r="I34" s="35"/>
    </row>
    <row r="35" spans="5:9" ht="14.1" customHeight="1" x14ac:dyDescent="0.2">
      <c r="E35" s="37"/>
      <c r="F35" s="37"/>
      <c r="G35" s="37"/>
      <c r="H35" s="37"/>
      <c r="I35" s="37"/>
    </row>
    <row r="36" spans="5:9" ht="14.1" customHeight="1" x14ac:dyDescent="0.2">
      <c r="E36" s="38" t="s">
        <v>22</v>
      </c>
      <c r="F36" s="39"/>
      <c r="G36" s="39"/>
      <c r="H36" s="39"/>
      <c r="I36" s="40">
        <f>I19</f>
        <v>197249.67880085652</v>
      </c>
    </row>
    <row r="37" spans="5:9" ht="14.1" customHeight="1" x14ac:dyDescent="0.2">
      <c r="E37" s="41" t="s">
        <v>35</v>
      </c>
      <c r="F37" s="39"/>
      <c r="G37" s="60">
        <f>H28</f>
        <v>2.6900428265524603</v>
      </c>
      <c r="H37" s="39"/>
      <c r="I37" s="40"/>
    </row>
    <row r="38" spans="5:9" ht="14.1" customHeight="1" x14ac:dyDescent="0.2">
      <c r="E38" s="37"/>
      <c r="F38" s="37"/>
      <c r="G38" s="37"/>
      <c r="H38" s="37"/>
      <c r="I38" s="42"/>
    </row>
    <row r="39" spans="5:9" ht="14.1" customHeight="1" x14ac:dyDescent="0.2">
      <c r="E39" s="43" t="s">
        <v>23</v>
      </c>
      <c r="F39" s="44"/>
      <c r="G39" s="44"/>
      <c r="H39" s="44"/>
      <c r="I39" s="45">
        <f>I20</f>
        <v>195942.85714285713</v>
      </c>
    </row>
    <row r="40" spans="5:9" ht="14.1" customHeight="1" x14ac:dyDescent="0.2">
      <c r="E40" s="46" t="s">
        <v>35</v>
      </c>
      <c r="F40" s="44"/>
      <c r="G40" s="61">
        <f>H29</f>
        <v>8.0357142857142847</v>
      </c>
      <c r="H40" s="44"/>
      <c r="I40" s="44"/>
    </row>
    <row r="41" spans="5:9" ht="10.5" customHeight="1" x14ac:dyDescent="0.2">
      <c r="E41"/>
      <c r="F41"/>
      <c r="G41"/>
      <c r="H41"/>
      <c r="I41"/>
    </row>
    <row r="42" spans="5:9" ht="26.25" customHeight="1" x14ac:dyDescent="0.25">
      <c r="E42" s="93" t="str">
        <f>HYPERLINK("https://www.embtec.com.br/br/contato","Fale com um especialista em Big Bags agora!")</f>
        <v>Fale com um especialista em Big Bags agora!</v>
      </c>
      <c r="F42" s="94"/>
      <c r="G42" s="94"/>
      <c r="H42" s="94"/>
      <c r="I42" s="94"/>
    </row>
    <row r="43" spans="5:9" ht="9" customHeight="1" x14ac:dyDescent="0.2">
      <c r="E43"/>
      <c r="F43"/>
      <c r="G43"/>
      <c r="H43"/>
      <c r="I43"/>
    </row>
    <row r="44" spans="5:9" ht="21.95" customHeight="1" x14ac:dyDescent="0.35">
      <c r="E44" s="63" t="s">
        <v>26</v>
      </c>
      <c r="F44" s="63"/>
      <c r="G44" s="63"/>
      <c r="H44" s="63"/>
      <c r="I44" s="63"/>
    </row>
    <row r="45" spans="5:9" ht="21" customHeight="1" x14ac:dyDescent="0.35">
      <c r="E45" s="64" t="s">
        <v>38</v>
      </c>
      <c r="F45" s="64"/>
      <c r="G45" s="64"/>
      <c r="H45" s="64"/>
      <c r="I45" s="64"/>
    </row>
    <row r="46" spans="5:9" ht="21" customHeight="1" x14ac:dyDescent="0.35">
      <c r="E46" s="64" t="s">
        <v>37</v>
      </c>
      <c r="F46" s="64"/>
      <c r="G46" s="64"/>
      <c r="H46" s="64"/>
      <c r="I46" s="64"/>
    </row>
    <row r="47" spans="5:9" ht="17.25" customHeight="1" x14ac:dyDescent="0.25">
      <c r="E47" s="96" t="s">
        <v>27</v>
      </c>
      <c r="F47" s="96"/>
      <c r="G47" s="96"/>
      <c r="H47" s="96"/>
      <c r="I47" s="96"/>
    </row>
  </sheetData>
  <sheetProtection algorithmName="SHA-512" hashValue="dDECpVcBSud5hYLbP7d0no8j0vfy0rA8CH8m3yUGrVbIONz8CjHdJalCH1PJ8vPrQHmbkauiQtT3Gr5Dlux2+A==" saltValue="bL7fXyVMAQgvgEsVj4A7fA==" spinCount="100000" sheet="1" objects="1" scenarios="1"/>
  <mergeCells count="18">
    <mergeCell ref="E1:I1"/>
    <mergeCell ref="H26:I26"/>
    <mergeCell ref="E31:G31"/>
    <mergeCell ref="H24:I25"/>
    <mergeCell ref="H27:I27"/>
    <mergeCell ref="E23:I23"/>
    <mergeCell ref="E24:E25"/>
    <mergeCell ref="F24:G25"/>
    <mergeCell ref="E15:E16"/>
    <mergeCell ref="F15:G15"/>
    <mergeCell ref="H15:I15"/>
    <mergeCell ref="E14:I14"/>
    <mergeCell ref="E2:I3"/>
    <mergeCell ref="E42:I42"/>
    <mergeCell ref="E44:I44"/>
    <mergeCell ref="E45:I45"/>
    <mergeCell ref="E46:I46"/>
    <mergeCell ref="E47:I47"/>
  </mergeCells>
  <hyperlinks>
    <hyperlink ref="E47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EmbTec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Aspire 56K6</dc:creator>
  <cp:lastModifiedBy>Home</cp:lastModifiedBy>
  <dcterms:created xsi:type="dcterms:W3CDTF">2019-08-20T18:22:52Z</dcterms:created>
  <dcterms:modified xsi:type="dcterms:W3CDTF">2022-09-30T13:27:28Z</dcterms:modified>
</cp:coreProperties>
</file>